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C_FIT OK\PC_FIT OK\CCNL LOGISTICA\CCNL LOGISTICA 2021-2024\AUMENTI CCNL 2021.2024\"/>
    </mc:Choice>
  </mc:AlternateContent>
  <xr:revisionPtr revIDLastSave="0" documentId="8_{D466257F-D950-416C-931B-82D0FE9723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viluppo aumenti" sheetId="1" r:id="rId1"/>
  </sheets>
  <definedNames>
    <definedName name="_xlnm.Print_Area" localSheetId="0">'Sviluppo aumenti'!$A$1:$K$52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3" i="1"/>
  <c r="C22" i="1"/>
  <c r="C21" i="1"/>
  <c r="C20" i="1"/>
  <c r="C18" i="1"/>
  <c r="K28" i="1"/>
  <c r="K29" i="1"/>
  <c r="K30" i="1"/>
  <c r="K27" i="1"/>
  <c r="K26" i="1"/>
  <c r="K25" i="1"/>
  <c r="K24" i="1"/>
  <c r="K23" i="1"/>
  <c r="K22" i="1"/>
  <c r="K21" i="1"/>
  <c r="K20" i="1"/>
  <c r="K19" i="1"/>
  <c r="K18" i="1"/>
  <c r="K6" i="1"/>
  <c r="K7" i="1"/>
  <c r="K8" i="1"/>
  <c r="K9" i="1"/>
  <c r="K10" i="1"/>
  <c r="K11" i="1"/>
  <c r="K12" i="1"/>
  <c r="K13" i="1"/>
  <c r="K14" i="1"/>
  <c r="K5" i="1"/>
  <c r="D48" i="1"/>
  <c r="D47" i="1"/>
  <c r="D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D38" i="1"/>
  <c r="B38" i="1"/>
  <c r="B37" i="1"/>
  <c r="D36" i="1"/>
  <c r="B36" i="1"/>
  <c r="I30" i="1"/>
  <c r="G30" i="1"/>
  <c r="E30" i="1"/>
  <c r="C30" i="1"/>
  <c r="D30" i="1" s="1"/>
  <c r="F30" i="1" s="1"/>
  <c r="H30" i="1" s="1"/>
  <c r="J30" i="1" s="1"/>
  <c r="I29" i="1"/>
  <c r="G29" i="1"/>
  <c r="E29" i="1"/>
  <c r="D29" i="1"/>
  <c r="F29" i="1" s="1"/>
  <c r="H29" i="1" s="1"/>
  <c r="J29" i="1" s="1"/>
  <c r="I28" i="1"/>
  <c r="G28" i="1"/>
  <c r="E28" i="1"/>
  <c r="D28" i="1"/>
  <c r="F28" i="1" s="1"/>
  <c r="H28" i="1" s="1"/>
  <c r="J28" i="1" s="1"/>
  <c r="I27" i="1"/>
  <c r="G27" i="1"/>
  <c r="E27" i="1"/>
  <c r="D27" i="1"/>
  <c r="F27" i="1" s="1"/>
  <c r="H27" i="1" s="1"/>
  <c r="J27" i="1" s="1"/>
  <c r="I26" i="1"/>
  <c r="G26" i="1"/>
  <c r="E26" i="1"/>
  <c r="D26" i="1"/>
  <c r="F26" i="1" s="1"/>
  <c r="H26" i="1" s="1"/>
  <c r="J26" i="1" s="1"/>
  <c r="I25" i="1"/>
  <c r="G25" i="1"/>
  <c r="E25" i="1"/>
  <c r="D25" i="1"/>
  <c r="F25" i="1" s="1"/>
  <c r="H25" i="1" s="1"/>
  <c r="J25" i="1" s="1"/>
  <c r="I24" i="1"/>
  <c r="G24" i="1"/>
  <c r="E24" i="1"/>
  <c r="D24" i="1"/>
  <c r="F24" i="1" s="1"/>
  <c r="H24" i="1" s="1"/>
  <c r="J24" i="1" s="1"/>
  <c r="I23" i="1"/>
  <c r="G23" i="1"/>
  <c r="E23" i="1"/>
  <c r="D23" i="1"/>
  <c r="F23" i="1" s="1"/>
  <c r="H23" i="1" s="1"/>
  <c r="J23" i="1" s="1"/>
  <c r="I22" i="1"/>
  <c r="G22" i="1"/>
  <c r="E22" i="1"/>
  <c r="D22" i="1"/>
  <c r="F22" i="1" s="1"/>
  <c r="H22" i="1" s="1"/>
  <c r="J22" i="1" s="1"/>
  <c r="I21" i="1"/>
  <c r="G21" i="1"/>
  <c r="E21" i="1"/>
  <c r="D21" i="1"/>
  <c r="F21" i="1" s="1"/>
  <c r="H21" i="1" s="1"/>
  <c r="J21" i="1" s="1"/>
  <c r="I20" i="1"/>
  <c r="G20" i="1"/>
  <c r="E20" i="1"/>
  <c r="D20" i="1"/>
  <c r="F20" i="1" s="1"/>
  <c r="H20" i="1" s="1"/>
  <c r="J20" i="1" s="1"/>
  <c r="F19" i="1"/>
  <c r="H19" i="1" s="1"/>
  <c r="J19" i="1" s="1"/>
  <c r="D19" i="1"/>
  <c r="I18" i="1"/>
  <c r="G18" i="1"/>
  <c r="E18" i="1"/>
  <c r="D18" i="1"/>
  <c r="F18" i="1" s="1"/>
  <c r="H18" i="1" s="1"/>
  <c r="J18" i="1" s="1"/>
  <c r="I14" i="1"/>
  <c r="G14" i="1"/>
  <c r="E14" i="1"/>
  <c r="D14" i="1"/>
  <c r="F14" i="1" s="1"/>
  <c r="H14" i="1" s="1"/>
  <c r="J14" i="1" s="1"/>
  <c r="C14" i="1"/>
  <c r="I13" i="1"/>
  <c r="G13" i="1"/>
  <c r="E13" i="1"/>
  <c r="D13" i="1"/>
  <c r="F13" i="1" s="1"/>
  <c r="H13" i="1" s="1"/>
  <c r="J13" i="1" s="1"/>
  <c r="C13" i="1"/>
  <c r="I12" i="1"/>
  <c r="G12" i="1"/>
  <c r="E12" i="1"/>
  <c r="D12" i="1"/>
  <c r="F12" i="1" s="1"/>
  <c r="H12" i="1" s="1"/>
  <c r="J12" i="1" s="1"/>
  <c r="C12" i="1"/>
  <c r="I11" i="1"/>
  <c r="G11" i="1"/>
  <c r="E11" i="1"/>
  <c r="D11" i="1"/>
  <c r="F11" i="1" s="1"/>
  <c r="H11" i="1" s="1"/>
  <c r="J11" i="1" s="1"/>
  <c r="C11" i="1"/>
  <c r="I10" i="1"/>
  <c r="G10" i="1"/>
  <c r="E10" i="1"/>
  <c r="D10" i="1"/>
  <c r="F10" i="1" s="1"/>
  <c r="H10" i="1" s="1"/>
  <c r="J10" i="1" s="1"/>
  <c r="C10" i="1"/>
  <c r="I9" i="1"/>
  <c r="G9" i="1"/>
  <c r="E9" i="1"/>
  <c r="D9" i="1"/>
  <c r="F9" i="1" s="1"/>
  <c r="H9" i="1" s="1"/>
  <c r="J9" i="1" s="1"/>
  <c r="C9" i="1"/>
  <c r="D8" i="1"/>
  <c r="F8" i="1" s="1"/>
  <c r="H8" i="1" s="1"/>
  <c r="J8" i="1" s="1"/>
  <c r="I7" i="1"/>
  <c r="G7" i="1"/>
  <c r="E7" i="1"/>
  <c r="C7" i="1"/>
  <c r="D7" i="1" s="1"/>
  <c r="F7" i="1" s="1"/>
  <c r="H7" i="1" s="1"/>
  <c r="J7" i="1" s="1"/>
  <c r="I6" i="1"/>
  <c r="G6" i="1"/>
  <c r="E6" i="1"/>
  <c r="C6" i="1"/>
  <c r="D6" i="1" s="1"/>
  <c r="F6" i="1" s="1"/>
  <c r="H6" i="1" s="1"/>
  <c r="J6" i="1" s="1"/>
  <c r="I5" i="1"/>
  <c r="G5" i="1"/>
  <c r="E5" i="1"/>
  <c r="C5" i="1"/>
  <c r="D5" i="1" s="1"/>
  <c r="F5" i="1" s="1"/>
  <c r="H5" i="1" s="1"/>
  <c r="J5" i="1" s="1"/>
</calcChain>
</file>

<file path=xl/sharedStrings.xml><?xml version="1.0" encoding="utf-8"?>
<sst xmlns="http://schemas.openxmlformats.org/spreadsheetml/2006/main" count="68" uniqueCount="36">
  <si>
    <t>AUMENTI</t>
  </si>
  <si>
    <t>PERSONALE NON VIAGGIANTE</t>
  </si>
  <si>
    <t>Livello</t>
  </si>
  <si>
    <t>Retribuzione attuale</t>
  </si>
  <si>
    <t>Aumento 1.10.2021</t>
  </si>
  <si>
    <t>Retribuzione OTT. 2021</t>
  </si>
  <si>
    <t>Aumento 1.10.2022</t>
  </si>
  <si>
    <t>Retribuzione OTT.2022</t>
  </si>
  <si>
    <t>Aumento 1.10.2023</t>
  </si>
  <si>
    <t>Retribuzione OTT.2023</t>
  </si>
  <si>
    <t>Aumento 1.3.2024</t>
  </si>
  <si>
    <t>Retribuzione MAR 2024</t>
  </si>
  <si>
    <t>Parametri</t>
  </si>
  <si>
    <t>Q</t>
  </si>
  <si>
    <t>3S</t>
  </si>
  <si>
    <t>4j</t>
  </si>
  <si>
    <t>6j</t>
  </si>
  <si>
    <t>PERSONALE VIAGGIANTE</t>
  </si>
  <si>
    <t>Retribuzione OTT.2021</t>
  </si>
  <si>
    <t>C3</t>
  </si>
  <si>
    <t>B3</t>
  </si>
  <si>
    <t>A3</t>
  </si>
  <si>
    <t>F2</t>
  </si>
  <si>
    <t>E2</t>
  </si>
  <si>
    <t>D2</t>
  </si>
  <si>
    <t>H1</t>
  </si>
  <si>
    <t>G1</t>
  </si>
  <si>
    <t>I</t>
  </si>
  <si>
    <t>L</t>
  </si>
  <si>
    <t>EDR</t>
  </si>
  <si>
    <t>1.1.2022</t>
  </si>
  <si>
    <t>4J</t>
  </si>
  <si>
    <t>TOTALE AUMENTI</t>
  </si>
  <si>
    <t>Retribuzione OTT. 2022</t>
  </si>
  <si>
    <t>Retribuzione MAR. 2024</t>
  </si>
  <si>
    <t>* Agli aumenti come sopra sviluppati vanno aggiunti, a partire dal mese di gennaio 2022, 4 euro netti per la bilateralità, di cui 2,5 euro che incrementano la quota contributiva aziendale per Sanilog e 1,5 euro quella di Ebilog.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</si>
</sst>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2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164" fontId="4" fillId="0" borderId="3" xfId="2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3" fontId="6" fillId="0" borderId="3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1" applyFont="1"/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/>
    </xf>
    <xf numFmtId="164" fontId="0" fillId="0" borderId="0" xfId="2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3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showGridLines="0" tabSelected="1" zoomScaleNormal="100" workbookViewId="0">
      <selection sqref="A1:J1"/>
    </sheetView>
  </sheetViews>
  <sheetFormatPr defaultColWidth="31.7109375" defaultRowHeight="15" x14ac:dyDescent="0.25"/>
  <cols>
    <col min="1" max="1" width="13.85546875" style="12" customWidth="1"/>
    <col min="2" max="2" width="22" style="12" customWidth="1"/>
    <col min="3" max="3" width="15.5703125" style="17" customWidth="1"/>
    <col min="4" max="4" width="21" style="12" customWidth="1"/>
    <col min="5" max="5" width="15.5703125" style="17" customWidth="1"/>
    <col min="6" max="6" width="21" style="12" customWidth="1"/>
    <col min="7" max="7" width="12.7109375" bestFit="1" customWidth="1"/>
    <col min="8" max="8" width="16.140625" bestFit="1" customWidth="1"/>
    <col min="9" max="11" width="16.7109375" customWidth="1"/>
    <col min="12" max="12" width="31.7109375" hidden="1" customWidth="1"/>
  </cols>
  <sheetData>
    <row r="1" spans="1:12" ht="26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4"/>
    </row>
    <row r="2" spans="1:12" ht="3.75" customHeight="1" x14ac:dyDescent="0.25">
      <c r="A2" s="1"/>
      <c r="B2" s="1"/>
      <c r="C2" s="2"/>
      <c r="D2" s="1"/>
      <c r="E2" s="2"/>
      <c r="F2" s="1"/>
      <c r="G2" s="3"/>
      <c r="H2" s="3"/>
      <c r="I2" s="3"/>
      <c r="J2" s="3"/>
      <c r="K2" s="3"/>
    </row>
    <row r="3" spans="1:12" ht="26.25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4"/>
    </row>
    <row r="4" spans="1:12" s="6" customFormat="1" ht="57.6" customHeight="1" x14ac:dyDescent="0.25">
      <c r="A4" s="4" t="s">
        <v>2</v>
      </c>
      <c r="B4" s="4" t="s">
        <v>3</v>
      </c>
      <c r="C4" s="5" t="s">
        <v>4</v>
      </c>
      <c r="D4" s="4" t="s">
        <v>5</v>
      </c>
      <c r="E4" s="5" t="s">
        <v>6</v>
      </c>
      <c r="F4" s="4" t="s">
        <v>33</v>
      </c>
      <c r="G4" s="5" t="s">
        <v>8</v>
      </c>
      <c r="H4" s="4" t="s">
        <v>9</v>
      </c>
      <c r="I4" s="5" t="s">
        <v>10</v>
      </c>
      <c r="J4" s="4" t="s">
        <v>34</v>
      </c>
      <c r="K4" s="4" t="s">
        <v>32</v>
      </c>
      <c r="L4" s="4" t="s">
        <v>12</v>
      </c>
    </row>
    <row r="5" spans="1:12" ht="18.75" x14ac:dyDescent="0.3">
      <c r="A5" s="7" t="s">
        <v>13</v>
      </c>
      <c r="B5" s="8">
        <v>2246.66</v>
      </c>
      <c r="C5" s="9">
        <f>+$C$8/$L$8*L5</f>
        <v>19.204545454545453</v>
      </c>
      <c r="D5" s="8">
        <f>+B5+C5</f>
        <v>2265.8645454545454</v>
      </c>
      <c r="E5" s="9">
        <f>+$E$8/$L$8*L5</f>
        <v>32.007575757575758</v>
      </c>
      <c r="F5" s="8">
        <f>+D5+E5</f>
        <v>2297.8721212121213</v>
      </c>
      <c r="G5" s="9">
        <f>+$G$8/$L$8*L5</f>
        <v>25.606060606060606</v>
      </c>
      <c r="H5" s="8">
        <f>+F5+G5</f>
        <v>2323.4781818181818</v>
      </c>
      <c r="I5" s="9">
        <f>+$I$8/$L$8*L5</f>
        <v>38.409090909090907</v>
      </c>
      <c r="J5" s="8">
        <f>+H5+I5</f>
        <v>2361.8872727272728</v>
      </c>
      <c r="K5" s="8">
        <f>+C5+E5+G5+I5</f>
        <v>115.22727272727272</v>
      </c>
      <c r="L5" s="7">
        <v>169</v>
      </c>
    </row>
    <row r="6" spans="1:12" ht="18.75" x14ac:dyDescent="0.3">
      <c r="A6" s="7">
        <v>1</v>
      </c>
      <c r="B6" s="8">
        <v>2109.8000000000002</v>
      </c>
      <c r="C6" s="9">
        <f>+$C$8/$L$8*L6</f>
        <v>18.068181818181817</v>
      </c>
      <c r="D6" s="8">
        <f t="shared" ref="D6:D14" si="0">+B6+C6</f>
        <v>2127.8681818181822</v>
      </c>
      <c r="E6" s="9">
        <f>+$E$8/$L$8*L6</f>
        <v>30.113636363636363</v>
      </c>
      <c r="F6" s="8">
        <f t="shared" ref="F6:F14" si="1">+D6+E6</f>
        <v>2157.9818181818187</v>
      </c>
      <c r="G6" s="9">
        <f>+$G$8/$L$8*L6</f>
        <v>24.09090909090909</v>
      </c>
      <c r="H6" s="8">
        <f t="shared" ref="H6:H14" si="2">+F6+G6</f>
        <v>2182.0727272727277</v>
      </c>
      <c r="I6" s="9">
        <f>+$I$8/$L$8*L6</f>
        <v>36.136363636363633</v>
      </c>
      <c r="J6" s="8">
        <f t="shared" ref="J6:J14" si="3">+H6+I6</f>
        <v>2218.2090909090912</v>
      </c>
      <c r="K6" s="8">
        <f t="shared" ref="K6:K14" si="4">+C6+E6+G6+I6</f>
        <v>108.40909090909091</v>
      </c>
      <c r="L6" s="7">
        <v>159</v>
      </c>
    </row>
    <row r="7" spans="1:12" ht="18.75" x14ac:dyDescent="0.3">
      <c r="A7" s="7">
        <v>2</v>
      </c>
      <c r="B7" s="8">
        <v>1938.22</v>
      </c>
      <c r="C7" s="9">
        <f>+$C$8/$L$8*L7</f>
        <v>16.59090909090909</v>
      </c>
      <c r="D7" s="8">
        <f t="shared" si="0"/>
        <v>1954.810909090909</v>
      </c>
      <c r="E7" s="9">
        <f>+$E$8/$L$8*L7</f>
        <v>27.651515151515152</v>
      </c>
      <c r="F7" s="8">
        <f t="shared" si="1"/>
        <v>1982.4624242424243</v>
      </c>
      <c r="G7" s="9">
        <f>+$G$8/$L$8*L7</f>
        <v>22.121212121212121</v>
      </c>
      <c r="H7" s="8">
        <f t="shared" si="2"/>
        <v>2004.5836363636363</v>
      </c>
      <c r="I7" s="9">
        <f>+$I$8/$L$8*L7</f>
        <v>33.18181818181818</v>
      </c>
      <c r="J7" s="8">
        <f t="shared" si="3"/>
        <v>2037.7654545454545</v>
      </c>
      <c r="K7" s="8">
        <f t="shared" si="4"/>
        <v>99.545454545454533</v>
      </c>
      <c r="L7" s="7">
        <v>146</v>
      </c>
    </row>
    <row r="8" spans="1:12" ht="18.75" x14ac:dyDescent="0.3">
      <c r="A8" s="10" t="s">
        <v>14</v>
      </c>
      <c r="B8" s="8">
        <v>1750.37</v>
      </c>
      <c r="C8" s="11">
        <v>15</v>
      </c>
      <c r="D8" s="8">
        <f t="shared" si="0"/>
        <v>1765.37</v>
      </c>
      <c r="E8" s="11">
        <v>25</v>
      </c>
      <c r="F8" s="8">
        <f t="shared" si="1"/>
        <v>1790.37</v>
      </c>
      <c r="G8" s="11">
        <v>20</v>
      </c>
      <c r="H8" s="8">
        <f t="shared" si="2"/>
        <v>1810.37</v>
      </c>
      <c r="I8" s="11">
        <v>30</v>
      </c>
      <c r="J8" s="8">
        <f t="shared" si="3"/>
        <v>1840.37</v>
      </c>
      <c r="K8" s="11">
        <f t="shared" si="4"/>
        <v>90</v>
      </c>
      <c r="L8" s="10">
        <v>132</v>
      </c>
    </row>
    <row r="9" spans="1:12" ht="18.75" x14ac:dyDescent="0.3">
      <c r="A9" s="7">
        <v>3</v>
      </c>
      <c r="B9" s="8">
        <v>1703.51</v>
      </c>
      <c r="C9" s="9">
        <f t="shared" ref="C9:C14" si="5">+$C$8/$L$8*L9</f>
        <v>14.545454545454545</v>
      </c>
      <c r="D9" s="8">
        <f t="shared" si="0"/>
        <v>1718.0554545454545</v>
      </c>
      <c r="E9" s="9">
        <f t="shared" ref="E9:E14" si="6">+$E$8/$L$8*L9</f>
        <v>24.242424242424242</v>
      </c>
      <c r="F9" s="8">
        <f t="shared" si="1"/>
        <v>1742.2978787878787</v>
      </c>
      <c r="G9" s="9">
        <f t="shared" ref="G9:G14" si="7">+$G$8/$L$8*L9</f>
        <v>19.393939393939394</v>
      </c>
      <c r="H9" s="8">
        <f t="shared" si="2"/>
        <v>1761.6918181818182</v>
      </c>
      <c r="I9" s="9">
        <f t="shared" ref="I9:I14" si="8">+$I$8/$L$8*L9</f>
        <v>29.09090909090909</v>
      </c>
      <c r="J9" s="8">
        <f t="shared" si="3"/>
        <v>1790.7827272727272</v>
      </c>
      <c r="K9" s="8">
        <f t="shared" si="4"/>
        <v>87.27272727272728</v>
      </c>
      <c r="L9" s="7">
        <v>128</v>
      </c>
    </row>
    <row r="10" spans="1:12" ht="18.75" x14ac:dyDescent="0.3">
      <c r="A10" s="7">
        <v>4</v>
      </c>
      <c r="B10" s="8">
        <v>1620.24</v>
      </c>
      <c r="C10" s="9">
        <f t="shared" si="5"/>
        <v>13.863636363636363</v>
      </c>
      <c r="D10" s="8">
        <f t="shared" si="0"/>
        <v>1634.1036363636363</v>
      </c>
      <c r="E10" s="9">
        <f t="shared" si="6"/>
        <v>23.106060606060606</v>
      </c>
      <c r="F10" s="8">
        <f t="shared" si="1"/>
        <v>1657.2096969696968</v>
      </c>
      <c r="G10" s="9">
        <f t="shared" si="7"/>
        <v>18.484848484848484</v>
      </c>
      <c r="H10" s="8">
        <f t="shared" si="2"/>
        <v>1675.6945454545453</v>
      </c>
      <c r="I10" s="9">
        <f t="shared" si="8"/>
        <v>27.727272727272727</v>
      </c>
      <c r="J10" s="8">
        <f t="shared" si="3"/>
        <v>1703.421818181818</v>
      </c>
      <c r="K10" s="8">
        <f t="shared" si="4"/>
        <v>83.181818181818187</v>
      </c>
      <c r="L10" s="7">
        <v>122</v>
      </c>
    </row>
    <row r="11" spans="1:12" ht="18.75" x14ac:dyDescent="0.3">
      <c r="A11" s="7" t="s">
        <v>15</v>
      </c>
      <c r="B11" s="8">
        <v>1577.93</v>
      </c>
      <c r="C11" s="9">
        <f t="shared" si="5"/>
        <v>13.522727272727272</v>
      </c>
      <c r="D11" s="8">
        <f t="shared" si="0"/>
        <v>1591.4527272727273</v>
      </c>
      <c r="E11" s="9">
        <f t="shared" si="6"/>
        <v>22.537878787878789</v>
      </c>
      <c r="F11" s="8">
        <f t="shared" si="1"/>
        <v>1613.9906060606061</v>
      </c>
      <c r="G11" s="9">
        <f t="shared" si="7"/>
        <v>18.030303030303031</v>
      </c>
      <c r="H11" s="8">
        <f t="shared" si="2"/>
        <v>1632.0209090909091</v>
      </c>
      <c r="I11" s="9">
        <f t="shared" si="8"/>
        <v>27.045454545454543</v>
      </c>
      <c r="J11" s="8">
        <f t="shared" si="3"/>
        <v>1659.0663636363636</v>
      </c>
      <c r="K11" s="8">
        <f t="shared" si="4"/>
        <v>81.13636363636364</v>
      </c>
      <c r="L11" s="7">
        <v>119</v>
      </c>
    </row>
    <row r="12" spans="1:12" ht="18.75" x14ac:dyDescent="0.3">
      <c r="A12" s="7">
        <v>5</v>
      </c>
      <c r="B12" s="8">
        <v>1544.97</v>
      </c>
      <c r="C12" s="9">
        <f t="shared" si="5"/>
        <v>13.181818181818182</v>
      </c>
      <c r="D12" s="8">
        <f t="shared" si="0"/>
        <v>1558.1518181818183</v>
      </c>
      <c r="E12" s="9">
        <f t="shared" si="6"/>
        <v>21.969696969696969</v>
      </c>
      <c r="F12" s="8">
        <f t="shared" si="1"/>
        <v>1580.1215151515153</v>
      </c>
      <c r="G12" s="9">
        <f t="shared" si="7"/>
        <v>17.575757575757578</v>
      </c>
      <c r="H12" s="8">
        <f t="shared" si="2"/>
        <v>1597.6972727272728</v>
      </c>
      <c r="I12" s="9">
        <f t="shared" si="8"/>
        <v>26.363636363636363</v>
      </c>
      <c r="J12" s="8">
        <f t="shared" si="3"/>
        <v>1624.060909090909</v>
      </c>
      <c r="K12" s="8">
        <f t="shared" si="4"/>
        <v>79.090909090909093</v>
      </c>
      <c r="L12" s="7">
        <v>116</v>
      </c>
    </row>
    <row r="13" spans="1:12" ht="18.75" x14ac:dyDescent="0.3">
      <c r="A13" s="7">
        <v>6</v>
      </c>
      <c r="B13" s="8">
        <v>1443.73</v>
      </c>
      <c r="C13" s="9">
        <f t="shared" si="5"/>
        <v>12.386363636363637</v>
      </c>
      <c r="D13" s="8">
        <f t="shared" si="0"/>
        <v>1456.1163636363638</v>
      </c>
      <c r="E13" s="9">
        <f t="shared" si="6"/>
        <v>20.643939393939394</v>
      </c>
      <c r="F13" s="8">
        <f t="shared" si="1"/>
        <v>1476.7603030303032</v>
      </c>
      <c r="G13" s="9">
        <f t="shared" si="7"/>
        <v>16.515151515151516</v>
      </c>
      <c r="H13" s="8">
        <f t="shared" si="2"/>
        <v>1493.2754545454547</v>
      </c>
      <c r="I13" s="9">
        <f t="shared" si="8"/>
        <v>24.772727272727273</v>
      </c>
      <c r="J13" s="8">
        <f t="shared" si="3"/>
        <v>1518.048181818182</v>
      </c>
      <c r="K13" s="8">
        <f t="shared" si="4"/>
        <v>74.318181818181813</v>
      </c>
      <c r="L13" s="7">
        <v>109</v>
      </c>
    </row>
    <row r="14" spans="1:12" ht="18.75" x14ac:dyDescent="0.3">
      <c r="A14" s="7" t="s">
        <v>16</v>
      </c>
      <c r="B14" s="8">
        <v>1328.17</v>
      </c>
      <c r="C14" s="9">
        <f t="shared" si="5"/>
        <v>11.363636363636363</v>
      </c>
      <c r="D14" s="8">
        <f t="shared" si="0"/>
        <v>1339.5336363636363</v>
      </c>
      <c r="E14" s="9">
        <f t="shared" si="6"/>
        <v>18.939393939393938</v>
      </c>
      <c r="F14" s="8">
        <f t="shared" si="1"/>
        <v>1358.4730303030303</v>
      </c>
      <c r="G14" s="9">
        <f t="shared" si="7"/>
        <v>15.151515151515152</v>
      </c>
      <c r="H14" s="8">
        <f t="shared" si="2"/>
        <v>1373.6245454545456</v>
      </c>
      <c r="I14" s="9">
        <f t="shared" si="8"/>
        <v>22.727272727272727</v>
      </c>
      <c r="J14" s="8">
        <f t="shared" si="3"/>
        <v>1396.3518181818183</v>
      </c>
      <c r="K14" s="8">
        <f t="shared" si="4"/>
        <v>68.181818181818187</v>
      </c>
      <c r="L14" s="7">
        <v>100</v>
      </c>
    </row>
    <row r="15" spans="1:12" ht="9.1999999999999993" customHeight="1" x14ac:dyDescent="0.25">
      <c r="C15" s="13"/>
      <c r="D15" s="13"/>
      <c r="E15" s="13"/>
      <c r="F15" s="13"/>
    </row>
    <row r="16" spans="1:12" ht="26.25" x14ac:dyDescent="0.25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4"/>
    </row>
    <row r="17" spans="1:12" ht="39" customHeight="1" x14ac:dyDescent="0.25">
      <c r="A17" s="4" t="s">
        <v>2</v>
      </c>
      <c r="B17" s="4" t="s">
        <v>3</v>
      </c>
      <c r="C17" s="5" t="s">
        <v>4</v>
      </c>
      <c r="D17" s="4" t="s">
        <v>18</v>
      </c>
      <c r="E17" s="5" t="s">
        <v>6</v>
      </c>
      <c r="F17" s="4" t="s">
        <v>7</v>
      </c>
      <c r="G17" s="5" t="s">
        <v>8</v>
      </c>
      <c r="H17" s="4" t="s">
        <v>9</v>
      </c>
      <c r="I17" s="5" t="s">
        <v>10</v>
      </c>
      <c r="J17" s="4" t="s">
        <v>11</v>
      </c>
      <c r="K17" s="4" t="s">
        <v>32</v>
      </c>
    </row>
    <row r="18" spans="1:12" ht="18.75" x14ac:dyDescent="0.3">
      <c r="A18" s="7" t="s">
        <v>19</v>
      </c>
      <c r="B18" s="8">
        <v>1750.78</v>
      </c>
      <c r="C18" s="9">
        <f>+$C$19/$L$19*L18</f>
        <v>15.056390977443607</v>
      </c>
      <c r="D18" s="8">
        <f>+B18+C18</f>
        <v>1765.8363909774437</v>
      </c>
      <c r="E18" s="9">
        <f>+$E$19/$L$19*L18</f>
        <v>25.093984962406015</v>
      </c>
      <c r="F18" s="8">
        <f>+D18+E18</f>
        <v>1790.9303759398497</v>
      </c>
      <c r="G18" s="9">
        <f>+$G$19/$L$19*L18</f>
        <v>20.075187969924812</v>
      </c>
      <c r="H18" s="8">
        <f>+F18+G18</f>
        <v>1811.0055639097745</v>
      </c>
      <c r="I18" s="9">
        <f>+$I$19/$L$19*L18</f>
        <v>30.112781954887215</v>
      </c>
      <c r="J18" s="8">
        <f>+H18+I18</f>
        <v>1841.1183458646617</v>
      </c>
      <c r="K18" s="8">
        <f>+C18+E18+G18+I18</f>
        <v>90.338345864661648</v>
      </c>
      <c r="L18" s="7">
        <v>133.5</v>
      </c>
    </row>
    <row r="19" spans="1:12" ht="18.75" x14ac:dyDescent="0.3">
      <c r="A19" s="10" t="s">
        <v>20</v>
      </c>
      <c r="B19" s="8">
        <v>1750.37</v>
      </c>
      <c r="C19" s="11">
        <v>15</v>
      </c>
      <c r="D19" s="8">
        <f t="shared" ref="D19:D30" si="9">+B19+C19</f>
        <v>1765.37</v>
      </c>
      <c r="E19" s="11">
        <v>25</v>
      </c>
      <c r="F19" s="8">
        <f t="shared" ref="F19:F30" si="10">+D19+E19</f>
        <v>1790.37</v>
      </c>
      <c r="G19" s="11">
        <v>20</v>
      </c>
      <c r="H19" s="8">
        <f t="shared" ref="H19:H30" si="11">+F19+G19</f>
        <v>1810.37</v>
      </c>
      <c r="I19" s="11">
        <v>30</v>
      </c>
      <c r="J19" s="8">
        <f t="shared" ref="J19:J30" si="12">+H19+I19</f>
        <v>1840.37</v>
      </c>
      <c r="K19" s="11">
        <f t="shared" ref="K19:K30" si="13">+C19+E19+G19+I19</f>
        <v>90</v>
      </c>
      <c r="L19" s="10">
        <v>133</v>
      </c>
    </row>
    <row r="20" spans="1:12" ht="18.75" x14ac:dyDescent="0.3">
      <c r="A20" s="7" t="s">
        <v>21</v>
      </c>
      <c r="B20" s="8">
        <v>1749.96</v>
      </c>
      <c r="C20" s="9">
        <f t="shared" ref="C20:C29" si="14">+$C$19/$L$19*L20</f>
        <v>14.943609022556391</v>
      </c>
      <c r="D20" s="8">
        <f t="shared" si="9"/>
        <v>1764.9036090225563</v>
      </c>
      <c r="E20" s="9">
        <f t="shared" ref="E20:E30" si="15">+$E$19/$L$19*L20</f>
        <v>24.906015037593985</v>
      </c>
      <c r="F20" s="8">
        <f t="shared" si="10"/>
        <v>1789.8096240601503</v>
      </c>
      <c r="G20" s="9">
        <f t="shared" ref="G20:G30" si="16">+$G$19/$L$19*L20</f>
        <v>19.924812030075188</v>
      </c>
      <c r="H20" s="8">
        <f t="shared" si="11"/>
        <v>1809.7344360902255</v>
      </c>
      <c r="I20" s="9">
        <f t="shared" ref="I20:I30" si="17">+$I$19/$L$19*L20</f>
        <v>29.887218045112782</v>
      </c>
      <c r="J20" s="8">
        <f t="shared" si="12"/>
        <v>1839.6216541353383</v>
      </c>
      <c r="K20" s="8">
        <f t="shared" si="13"/>
        <v>89.661654135338352</v>
      </c>
      <c r="L20" s="7">
        <v>132.5</v>
      </c>
    </row>
    <row r="21" spans="1:12" ht="18.75" x14ac:dyDescent="0.3">
      <c r="A21" s="7" t="s">
        <v>22</v>
      </c>
      <c r="B21" s="8">
        <v>1703.94</v>
      </c>
      <c r="C21" s="9">
        <f t="shared" si="14"/>
        <v>14.605263157894736</v>
      </c>
      <c r="D21" s="8">
        <f t="shared" si="9"/>
        <v>1718.5452631578949</v>
      </c>
      <c r="E21" s="9">
        <f t="shared" si="15"/>
        <v>24.342105263157894</v>
      </c>
      <c r="F21" s="8">
        <f t="shared" si="10"/>
        <v>1742.8873684210528</v>
      </c>
      <c r="G21" s="9">
        <f t="shared" si="16"/>
        <v>19.473684210526315</v>
      </c>
      <c r="H21" s="8">
        <f t="shared" si="11"/>
        <v>1762.361052631579</v>
      </c>
      <c r="I21" s="9">
        <f t="shared" si="17"/>
        <v>29.210526315789473</v>
      </c>
      <c r="J21" s="8">
        <f t="shared" si="12"/>
        <v>1791.5715789473684</v>
      </c>
      <c r="K21" s="8">
        <f t="shared" si="13"/>
        <v>87.631578947368411</v>
      </c>
      <c r="L21" s="7">
        <v>129.5</v>
      </c>
    </row>
    <row r="22" spans="1:12" ht="18.75" x14ac:dyDescent="0.3">
      <c r="A22" s="7" t="s">
        <v>23</v>
      </c>
      <c r="B22" s="8">
        <v>1703.53</v>
      </c>
      <c r="C22" s="9">
        <f t="shared" si="14"/>
        <v>14.548872180451127</v>
      </c>
      <c r="D22" s="8">
        <f t="shared" si="9"/>
        <v>1718.0788721804511</v>
      </c>
      <c r="E22" s="9">
        <f t="shared" si="15"/>
        <v>24.248120300751879</v>
      </c>
      <c r="F22" s="8">
        <f t="shared" si="10"/>
        <v>1742.326992481203</v>
      </c>
      <c r="G22" s="9">
        <f t="shared" si="16"/>
        <v>19.398496240601503</v>
      </c>
      <c r="H22" s="8">
        <f t="shared" si="11"/>
        <v>1761.7254887218046</v>
      </c>
      <c r="I22" s="9">
        <f t="shared" si="17"/>
        <v>29.097744360902254</v>
      </c>
      <c r="J22" s="8">
        <f t="shared" si="12"/>
        <v>1790.8232330827068</v>
      </c>
      <c r="K22" s="8">
        <f t="shared" si="13"/>
        <v>87.293233082706763</v>
      </c>
      <c r="L22" s="7">
        <v>129</v>
      </c>
    </row>
    <row r="23" spans="1:12" ht="18.75" x14ac:dyDescent="0.3">
      <c r="A23" s="7" t="s">
        <v>24</v>
      </c>
      <c r="B23" s="8">
        <v>1703.13</v>
      </c>
      <c r="C23" s="9">
        <f t="shared" si="14"/>
        <v>14.492481203007518</v>
      </c>
      <c r="D23" s="8">
        <f t="shared" si="9"/>
        <v>1717.6224812030077</v>
      </c>
      <c r="E23" s="9">
        <f t="shared" si="15"/>
        <v>24.154135338345863</v>
      </c>
      <c r="F23" s="8">
        <f t="shared" si="10"/>
        <v>1741.7766165413536</v>
      </c>
      <c r="G23" s="9">
        <f t="shared" si="16"/>
        <v>19.323308270676691</v>
      </c>
      <c r="H23" s="8">
        <f t="shared" si="11"/>
        <v>1761.0999248120304</v>
      </c>
      <c r="I23" s="9">
        <f t="shared" si="17"/>
        <v>28.984962406015036</v>
      </c>
      <c r="J23" s="8">
        <f t="shared" si="12"/>
        <v>1790.0848872180454</v>
      </c>
      <c r="K23" s="8">
        <f t="shared" si="13"/>
        <v>86.954887218045116</v>
      </c>
      <c r="L23" s="7">
        <v>128.5</v>
      </c>
    </row>
    <row r="24" spans="1:12" ht="18.75" x14ac:dyDescent="0.3">
      <c r="A24" s="7" t="s">
        <v>25</v>
      </c>
      <c r="B24" s="8">
        <v>1650.92</v>
      </c>
      <c r="C24" s="9">
        <f t="shared" si="14"/>
        <v>14.041353383458645</v>
      </c>
      <c r="D24" s="8">
        <f t="shared" si="9"/>
        <v>1664.9613533834588</v>
      </c>
      <c r="E24" s="9">
        <f t="shared" si="15"/>
        <v>23.402255639097742</v>
      </c>
      <c r="F24" s="8">
        <f t="shared" si="10"/>
        <v>1688.3636090225566</v>
      </c>
      <c r="G24" s="9">
        <f t="shared" si="16"/>
        <v>18.721804511278194</v>
      </c>
      <c r="H24" s="8">
        <f t="shared" si="11"/>
        <v>1707.0854135338348</v>
      </c>
      <c r="I24" s="9">
        <f t="shared" si="17"/>
        <v>28.082706766917291</v>
      </c>
      <c r="J24" s="8">
        <f t="shared" si="12"/>
        <v>1735.168120300752</v>
      </c>
      <c r="K24" s="8">
        <f t="shared" si="13"/>
        <v>84.248120300751879</v>
      </c>
      <c r="L24" s="7">
        <v>124.5</v>
      </c>
    </row>
    <row r="25" spans="1:12" ht="18.75" x14ac:dyDescent="0.3">
      <c r="A25" s="7" t="s">
        <v>26</v>
      </c>
      <c r="B25" s="8">
        <v>1644.29</v>
      </c>
      <c r="C25" s="9">
        <f t="shared" si="14"/>
        <v>13.984962406015036</v>
      </c>
      <c r="D25" s="8">
        <f t="shared" si="9"/>
        <v>1658.274962406015</v>
      </c>
      <c r="E25" s="9">
        <f t="shared" si="15"/>
        <v>23.308270676691727</v>
      </c>
      <c r="F25" s="8">
        <f t="shared" si="10"/>
        <v>1681.5832330827068</v>
      </c>
      <c r="G25" s="9">
        <f t="shared" si="16"/>
        <v>18.646616541353382</v>
      </c>
      <c r="H25" s="8">
        <f t="shared" si="11"/>
        <v>1700.2298496240601</v>
      </c>
      <c r="I25" s="9">
        <f t="shared" si="17"/>
        <v>27.969924812030072</v>
      </c>
      <c r="J25" s="8">
        <f t="shared" si="12"/>
        <v>1728.1997744360901</v>
      </c>
      <c r="K25" s="8">
        <f t="shared" si="13"/>
        <v>83.909774436090217</v>
      </c>
      <c r="L25" s="7">
        <v>124</v>
      </c>
    </row>
    <row r="26" spans="1:12" ht="18.75" x14ac:dyDescent="0.3">
      <c r="A26" s="7" t="s">
        <v>27</v>
      </c>
      <c r="B26" s="8">
        <v>1447.68</v>
      </c>
      <c r="C26" s="9">
        <f t="shared" si="14"/>
        <v>12.406015037593985</v>
      </c>
      <c r="D26" s="8">
        <f t="shared" si="9"/>
        <v>1460.0860150375941</v>
      </c>
      <c r="E26" s="9">
        <f t="shared" si="15"/>
        <v>20.676691729323306</v>
      </c>
      <c r="F26" s="8">
        <f t="shared" si="10"/>
        <v>1480.7627067669173</v>
      </c>
      <c r="G26" s="9">
        <f t="shared" si="16"/>
        <v>16.541353383458645</v>
      </c>
      <c r="H26" s="8">
        <f t="shared" si="11"/>
        <v>1497.304060150376</v>
      </c>
      <c r="I26" s="9">
        <f t="shared" si="17"/>
        <v>24.81203007518797</v>
      </c>
      <c r="J26" s="8">
        <f t="shared" si="12"/>
        <v>1522.116090225564</v>
      </c>
      <c r="K26" s="8">
        <f t="shared" si="13"/>
        <v>74.436090225563902</v>
      </c>
      <c r="L26" s="7">
        <v>110</v>
      </c>
    </row>
    <row r="27" spans="1:12" ht="18.75" x14ac:dyDescent="0.3">
      <c r="A27" s="7" t="s">
        <v>27</v>
      </c>
      <c r="B27" s="8">
        <v>1526.63</v>
      </c>
      <c r="C27" s="9">
        <f t="shared" si="14"/>
        <v>13.082706766917292</v>
      </c>
      <c r="D27" s="8">
        <f t="shared" si="9"/>
        <v>1539.7127067669173</v>
      </c>
      <c r="E27" s="9">
        <f t="shared" si="15"/>
        <v>21.804511278195488</v>
      </c>
      <c r="F27" s="8">
        <f t="shared" si="10"/>
        <v>1561.5172180451127</v>
      </c>
      <c r="G27" s="9">
        <f t="shared" si="16"/>
        <v>17.443609022556391</v>
      </c>
      <c r="H27" s="8">
        <f t="shared" si="11"/>
        <v>1578.960827067669</v>
      </c>
      <c r="I27" s="9">
        <f t="shared" si="17"/>
        <v>26.165413533834585</v>
      </c>
      <c r="J27" s="8">
        <f t="shared" si="12"/>
        <v>1605.1262406015037</v>
      </c>
      <c r="K27" s="8">
        <f t="shared" si="13"/>
        <v>78.496240601503757</v>
      </c>
      <c r="L27" s="7">
        <v>116</v>
      </c>
    </row>
    <row r="28" spans="1:12" ht="18.75" x14ac:dyDescent="0.3">
      <c r="A28" s="7" t="s">
        <v>28</v>
      </c>
      <c r="B28" s="8">
        <v>1447.68</v>
      </c>
      <c r="C28" s="9">
        <f t="shared" si="14"/>
        <v>12.406015037593985</v>
      </c>
      <c r="D28" s="8">
        <f t="shared" si="9"/>
        <v>1460.0860150375941</v>
      </c>
      <c r="E28" s="9">
        <f t="shared" si="15"/>
        <v>20.676691729323306</v>
      </c>
      <c r="F28" s="8">
        <f t="shared" si="10"/>
        <v>1480.7627067669173</v>
      </c>
      <c r="G28" s="9">
        <f t="shared" si="16"/>
        <v>16.541353383458645</v>
      </c>
      <c r="H28" s="8">
        <f t="shared" si="11"/>
        <v>1497.304060150376</v>
      </c>
      <c r="I28" s="9">
        <f t="shared" si="17"/>
        <v>24.81203007518797</v>
      </c>
      <c r="J28" s="8">
        <f t="shared" si="12"/>
        <v>1522.116090225564</v>
      </c>
      <c r="K28" s="8">
        <f t="shared" si="13"/>
        <v>74.436090225563902</v>
      </c>
      <c r="L28" s="7">
        <v>110</v>
      </c>
    </row>
    <row r="29" spans="1:12" ht="18.75" x14ac:dyDescent="0.3">
      <c r="A29" s="7" t="s">
        <v>28</v>
      </c>
      <c r="B29" s="8">
        <v>1526.63</v>
      </c>
      <c r="C29" s="9">
        <f t="shared" si="14"/>
        <v>13.082706766917292</v>
      </c>
      <c r="D29" s="8">
        <f t="shared" si="9"/>
        <v>1539.7127067669173</v>
      </c>
      <c r="E29" s="9">
        <f t="shared" si="15"/>
        <v>21.804511278195488</v>
      </c>
      <c r="F29" s="8">
        <f t="shared" si="10"/>
        <v>1561.5172180451127</v>
      </c>
      <c r="G29" s="9">
        <f t="shared" si="16"/>
        <v>17.443609022556391</v>
      </c>
      <c r="H29" s="8">
        <f t="shared" si="11"/>
        <v>1578.960827067669</v>
      </c>
      <c r="I29" s="9">
        <f t="shared" si="17"/>
        <v>26.165413533834585</v>
      </c>
      <c r="J29" s="8">
        <f t="shared" si="12"/>
        <v>1605.1262406015037</v>
      </c>
      <c r="K29" s="8">
        <f t="shared" si="13"/>
        <v>78.496240601503757</v>
      </c>
      <c r="L29" s="7">
        <v>116</v>
      </c>
    </row>
    <row r="30" spans="1:12" ht="18.75" x14ac:dyDescent="0.3">
      <c r="A30" s="7" t="s">
        <v>28</v>
      </c>
      <c r="B30" s="8">
        <v>1566.13</v>
      </c>
      <c r="C30" s="9">
        <f t="shared" ref="C30" si="18">+$C$19/$L$19*L30</f>
        <v>13.421052631578947</v>
      </c>
      <c r="D30" s="8">
        <f t="shared" si="9"/>
        <v>1579.5510526315791</v>
      </c>
      <c r="E30" s="9">
        <f t="shared" si="15"/>
        <v>22.368421052631579</v>
      </c>
      <c r="F30" s="8">
        <f t="shared" si="10"/>
        <v>1601.9194736842107</v>
      </c>
      <c r="G30" s="9">
        <f t="shared" si="16"/>
        <v>17.894736842105264</v>
      </c>
      <c r="H30" s="8">
        <f t="shared" si="11"/>
        <v>1619.8142105263159</v>
      </c>
      <c r="I30" s="9">
        <f t="shared" si="17"/>
        <v>26.842105263157894</v>
      </c>
      <c r="J30" s="8">
        <f t="shared" si="12"/>
        <v>1646.6563157894739</v>
      </c>
      <c r="K30" s="8">
        <f t="shared" si="13"/>
        <v>80.526315789473685</v>
      </c>
      <c r="L30" s="7">
        <v>119</v>
      </c>
    </row>
    <row r="31" spans="1:12" ht="12" customHeight="1" x14ac:dyDescent="0.3">
      <c r="A31" s="14"/>
      <c r="B31" s="15"/>
      <c r="C31" s="16"/>
      <c r="D31" s="15"/>
      <c r="E31" s="16"/>
      <c r="F31" s="15"/>
      <c r="G31" s="16"/>
      <c r="H31" s="15"/>
      <c r="I31" s="16"/>
      <c r="J31" s="15"/>
      <c r="K31" s="15"/>
      <c r="L31" s="14"/>
    </row>
    <row r="32" spans="1:12" ht="26.25" x14ac:dyDescent="0.3">
      <c r="A32" s="27" t="s">
        <v>29</v>
      </c>
      <c r="B32" s="27"/>
      <c r="C32" s="27"/>
      <c r="D32" s="27"/>
      <c r="E32" s="16"/>
      <c r="F32" s="15"/>
      <c r="G32" s="16"/>
      <c r="H32" s="15"/>
      <c r="I32" s="16"/>
      <c r="J32" s="15"/>
      <c r="K32" s="15"/>
      <c r="L32" s="14"/>
    </row>
    <row r="33" spans="1:12" ht="18.75" x14ac:dyDescent="0.3">
      <c r="A33" s="28" t="s">
        <v>1</v>
      </c>
      <c r="B33" s="28"/>
      <c r="C33" s="28" t="s">
        <v>17</v>
      </c>
      <c r="D33" s="28"/>
      <c r="E33" s="16"/>
      <c r="F33" s="15"/>
      <c r="G33" s="16"/>
      <c r="H33" s="15"/>
      <c r="I33" s="16"/>
      <c r="J33" s="15"/>
      <c r="K33" s="15"/>
      <c r="L33" s="14"/>
    </row>
    <row r="34" spans="1:12" x14ac:dyDescent="0.25">
      <c r="C34" s="12"/>
    </row>
    <row r="35" spans="1:12" ht="18.75" x14ac:dyDescent="0.25">
      <c r="A35" s="4" t="s">
        <v>2</v>
      </c>
      <c r="B35" s="4" t="s">
        <v>30</v>
      </c>
      <c r="C35" s="4" t="s">
        <v>2</v>
      </c>
      <c r="D35" s="4" t="s">
        <v>30</v>
      </c>
      <c r="E35" s="12"/>
      <c r="F35"/>
    </row>
    <row r="36" spans="1:12" ht="18.75" x14ac:dyDescent="0.3">
      <c r="A36" s="7" t="s">
        <v>13</v>
      </c>
      <c r="B36" s="9">
        <f>+$B$39/$L$39*L36</f>
        <v>12.803030303030303</v>
      </c>
      <c r="C36" s="7" t="s">
        <v>19</v>
      </c>
      <c r="D36" s="9">
        <f>+$D$37/$L$19*L18</f>
        <v>10.037593984962406</v>
      </c>
      <c r="E36" s="12"/>
      <c r="F36"/>
      <c r="L36" s="7">
        <v>169</v>
      </c>
    </row>
    <row r="37" spans="1:12" ht="18.75" x14ac:dyDescent="0.3">
      <c r="A37" s="7">
        <v>1</v>
      </c>
      <c r="B37" s="9">
        <f t="shared" ref="B37:B38" si="19">+$B$39/$L$39*L37</f>
        <v>12.045454545454545</v>
      </c>
      <c r="C37" s="10" t="s">
        <v>20</v>
      </c>
      <c r="D37" s="11">
        <v>10</v>
      </c>
      <c r="E37" s="12"/>
      <c r="F37"/>
      <c r="L37" s="7">
        <v>159</v>
      </c>
    </row>
    <row r="38" spans="1:12" ht="18.75" x14ac:dyDescent="0.3">
      <c r="A38" s="7">
        <v>2</v>
      </c>
      <c r="B38" s="9">
        <f t="shared" si="19"/>
        <v>11.060606060606061</v>
      </c>
      <c r="C38" s="7" t="s">
        <v>21</v>
      </c>
      <c r="D38" s="9">
        <f t="shared" ref="D38:D48" si="20">+$D$37/$L$19*L20</f>
        <v>9.9624060150375939</v>
      </c>
      <c r="E38" s="12"/>
      <c r="F38"/>
      <c r="L38" s="7">
        <v>146</v>
      </c>
    </row>
    <row r="39" spans="1:12" ht="18.75" x14ac:dyDescent="0.3">
      <c r="A39" s="10" t="s">
        <v>14</v>
      </c>
      <c r="B39" s="11">
        <v>10</v>
      </c>
      <c r="C39" s="7" t="s">
        <v>22</v>
      </c>
      <c r="D39" s="9">
        <f t="shared" si="20"/>
        <v>9.7368421052631575</v>
      </c>
      <c r="E39" s="12"/>
      <c r="F39"/>
      <c r="L39" s="10">
        <v>132</v>
      </c>
    </row>
    <row r="40" spans="1:12" ht="18.75" x14ac:dyDescent="0.3">
      <c r="A40" s="7">
        <v>3</v>
      </c>
      <c r="B40" s="9">
        <f t="shared" ref="B40:B45" si="21">+$B$39/$L$39*L40</f>
        <v>9.6969696969696972</v>
      </c>
      <c r="C40" s="7" t="s">
        <v>23</v>
      </c>
      <c r="D40" s="9">
        <f t="shared" si="20"/>
        <v>9.6992481203007515</v>
      </c>
      <c r="E40" s="12"/>
      <c r="F40"/>
      <c r="L40" s="7">
        <v>128</v>
      </c>
    </row>
    <row r="41" spans="1:12" ht="18.75" x14ac:dyDescent="0.3">
      <c r="A41" s="7">
        <v>4</v>
      </c>
      <c r="B41" s="9">
        <f t="shared" si="21"/>
        <v>9.2424242424242422</v>
      </c>
      <c r="C41" s="7" t="s">
        <v>24</v>
      </c>
      <c r="D41" s="9">
        <f t="shared" si="20"/>
        <v>9.6616541353383454</v>
      </c>
      <c r="E41" s="12"/>
      <c r="F41"/>
      <c r="L41" s="7">
        <v>122</v>
      </c>
    </row>
    <row r="42" spans="1:12" ht="18.75" x14ac:dyDescent="0.3">
      <c r="A42" s="7" t="s">
        <v>31</v>
      </c>
      <c r="B42" s="9">
        <f t="shared" si="21"/>
        <v>9.0151515151515156</v>
      </c>
      <c r="C42" s="7" t="s">
        <v>25</v>
      </c>
      <c r="D42" s="9">
        <f t="shared" si="20"/>
        <v>9.3609022556390968</v>
      </c>
      <c r="E42" s="12"/>
      <c r="F42"/>
      <c r="L42" s="7">
        <v>119</v>
      </c>
    </row>
    <row r="43" spans="1:12" ht="18.75" x14ac:dyDescent="0.3">
      <c r="A43" s="7">
        <v>5</v>
      </c>
      <c r="B43" s="9">
        <f t="shared" si="21"/>
        <v>8.787878787878789</v>
      </c>
      <c r="C43" s="7" t="s">
        <v>26</v>
      </c>
      <c r="D43" s="9">
        <f t="shared" si="20"/>
        <v>9.3233082706766908</v>
      </c>
      <c r="E43" s="12"/>
      <c r="F43"/>
      <c r="L43" s="7">
        <v>116</v>
      </c>
    </row>
    <row r="44" spans="1:12" ht="18.75" x14ac:dyDescent="0.3">
      <c r="A44" s="7">
        <v>6</v>
      </c>
      <c r="B44" s="9">
        <f t="shared" si="21"/>
        <v>8.2575757575757578</v>
      </c>
      <c r="C44" s="7" t="s">
        <v>27</v>
      </c>
      <c r="D44" s="9">
        <f t="shared" si="20"/>
        <v>8.2706766917293226</v>
      </c>
      <c r="E44" s="12"/>
      <c r="F44"/>
      <c r="L44" s="7">
        <v>109</v>
      </c>
    </row>
    <row r="45" spans="1:12" ht="18.75" x14ac:dyDescent="0.3">
      <c r="A45" s="7" t="s">
        <v>16</v>
      </c>
      <c r="B45" s="9">
        <f t="shared" si="21"/>
        <v>7.5757575757575761</v>
      </c>
      <c r="C45" s="7" t="s">
        <v>27</v>
      </c>
      <c r="D45" s="9">
        <f>+$D$37/$L$19*L27</f>
        <v>8.7218045112781954</v>
      </c>
      <c r="E45" s="12"/>
      <c r="F45"/>
      <c r="L45" s="7">
        <v>100</v>
      </c>
    </row>
    <row r="46" spans="1:12" ht="18.75" x14ac:dyDescent="0.3">
      <c r="A46" s="18"/>
      <c r="B46" s="19"/>
      <c r="C46" s="7" t="s">
        <v>28</v>
      </c>
      <c r="D46" s="9">
        <f t="shared" si="20"/>
        <v>8.2706766917293226</v>
      </c>
    </row>
    <row r="47" spans="1:12" ht="18.75" x14ac:dyDescent="0.3">
      <c r="A47" s="20"/>
      <c r="B47" s="21"/>
      <c r="C47" s="7" t="s">
        <v>28</v>
      </c>
      <c r="D47" s="9">
        <f t="shared" si="20"/>
        <v>8.7218045112781954</v>
      </c>
    </row>
    <row r="48" spans="1:12" ht="18.75" x14ac:dyDescent="0.3">
      <c r="A48" s="22"/>
      <c r="B48" s="23"/>
      <c r="C48" s="7" t="s">
        <v>28</v>
      </c>
      <c r="D48" s="9">
        <f t="shared" si="20"/>
        <v>8.9473684210526319</v>
      </c>
    </row>
    <row r="50" spans="1:4" x14ac:dyDescent="0.25">
      <c r="A50" s="25" t="s">
        <v>35</v>
      </c>
      <c r="B50" s="25"/>
      <c r="C50" s="25"/>
      <c r="D50" s="25"/>
    </row>
    <row r="51" spans="1:4" x14ac:dyDescent="0.25">
      <c r="A51" s="25"/>
      <c r="B51" s="25"/>
      <c r="C51" s="25"/>
      <c r="D51" s="25"/>
    </row>
    <row r="52" spans="1:4" x14ac:dyDescent="0.25">
      <c r="A52" s="25"/>
      <c r="B52" s="25"/>
      <c r="C52" s="25"/>
      <c r="D52" s="25"/>
    </row>
  </sheetData>
  <mergeCells count="7">
    <mergeCell ref="A50:D52"/>
    <mergeCell ref="A1:J1"/>
    <mergeCell ref="A3:J3"/>
    <mergeCell ref="A16:J16"/>
    <mergeCell ref="A32:D32"/>
    <mergeCell ref="A33:B33"/>
    <mergeCell ref="C33:D33"/>
  </mergeCells>
  <printOptions horizontalCentered="1" verticalCentered="1"/>
  <pageMargins left="0" right="0" top="0" bottom="0" header="0" footer="0"/>
  <pageSetup paperSize="9" scale="5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Sviluppo aumenti</vt:lpstr>
      <vt:lpstr>'Sviluppo aumenti'!Area_stampa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D'ascoli</dc:creator>
  <cp:lastModifiedBy>Quirino Archilletti</cp:lastModifiedBy>
  <cp:lastPrinted>2021-05-19T09:22:06Z</cp:lastPrinted>
  <dcterms:created xsi:type="dcterms:W3CDTF">2021-05-19T08:58:51Z</dcterms:created>
  <dcterms:modified xsi:type="dcterms:W3CDTF">2021-05-24T13:22:41Z</dcterms:modified>
</cp:coreProperties>
</file>